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<sst xmlns="http://schemas.openxmlformats.org/spreadsheetml/2006/main" count="143" uniqueCount="142">
  <si>
    <t>Доходы бюджета МО Лазаревское на 2012-2014 год по группам, подгруппам, статьям и подстатьям классификации доходов бюджетов РФ</t>
  </si>
  <si>
    <t>тыс.руб.</t>
  </si>
  <si>
    <t>Код классификации</t>
  </si>
  <si>
    <t>Наименование показателей</t>
  </si>
  <si>
    <t>2012  год</t>
  </si>
  <si>
    <t>2013  год</t>
  </si>
  <si>
    <t>2014 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</si>
  <si>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</si>
  <si>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</si>
  <si>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</si>
  <si>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</si>
  <si>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</si>
  <si>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</si>
  <si>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</si>
  <si>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доходов,  полученных физическими лицами являющимися налоговыми резидентами РФ в виде дивидендов от долевого участия в деятельности организаций</t>
  </si>
  <si>
    <t>000 1 01 02011 01 0000 110</t>
  </si>
  <si>
    <t>Налог на доходы  физических лиц с доходов,  полученных физическими лицами не являющимися налоговыми резидентами РФ в виде дивидендов от долевого участия в деятельности организаций</t>
  </si>
  <si>
    <t>000 1 01 02020 01 0000 110</t>
  </si>
  <si>
    <t>Налог на доходы  физических лиц с доходов,облагаемых по налоговой ставке, установленной пунктом 1 статьи 224 Налогового кодекса Российской  Федерации</t>
  </si>
  <si>
    <t>000 1 01 02021 01 0000 110</t>
  </si>
  <si>
    <t>Налог на доходы  физических лиц с доходов,облагаемых по налоговой ставке, установленной пунктом 1 статьи 224 Налогового кодекса Российской 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</t>
  </si>
  <si>
    <t>000 1 01 02022 01 0000 110</t>
  </si>
  <si>
    <t>Налог на доходы  физических лиц с доходов,облагаемых по налоговой ставке, установленной пунктом 1 статьи 224 Налогового кодекса Российской 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часной практикой</t>
  </si>
  <si>
    <t>000 1 01 02030 01 0000 110</t>
  </si>
  <si>
    <t>Налог на доходы физических  лиц с доходов, полученных физическими лицами, не являющимися налоговыми резидентами Российской Федерации</t>
  </si>
  <si>
    <t>000 1 01 02040 01 0000 110</t>
  </si>
  <si>
    <t xml:space="preserve">Налог на доходы физических лиц с доходов, полученных  в виде 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 от экономии </t>
  </si>
  <si>
    <t>000 1 01 02050 01 0000 110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</si>
  <si>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года. а также с доходов учредителей доверительного управления ипотечным покрытием, полученных на основании приобретен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</si>
  <si>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</si>
  <si>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</si>
  <si>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</si>
  <si>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</si>
  <si>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</si>
  <si>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</si>
  <si>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</si>
  <si>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</si>
  <si>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</si>
  <si>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</si>
  <si>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</si>
  <si>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</si>
  <si>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</si>
  <si>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</si>
  <si>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</si>
  <si>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</si>
  <si>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</si>
  <si>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</si>
  <si>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</si>
  <si>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</si>
  <si>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</si>
  <si>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</si>
  <si>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</si>
  <si>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</si>
  <si>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</si>
  <si>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</si>
  <si>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</si>
  <si>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</si>
  <si>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</si>
  <si>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</si>
  <si>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</si>
  <si>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</si>
  <si>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000 1 09 07000 03 0000110</t>
  </si>
  <si>
    <t>Прочие налоги и сборы (по отмененным  местным налогам и сборам )</t>
  </si>
  <si>
    <t>000 1 09 07050 03 0000110</t>
  </si>
  <si>
    <t xml:space="preserve">Прочие местные налоги и сборы 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</si>
  <si>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</si>
  <si>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</si>
  <si>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</si>
  <si>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 xml:space="preserve"> Доходы,  получаемые  в  виде   арендной либо   иной   платы   за   передачу   в возмездное пользование государственного    и    муниципального  имущества  (за  исключением   имущества бюджетных и автономных    учреждений,    а    также имущества       государственных       и муниципальных унитарных предприятий, 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</si>
  <si>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</si>
  <si>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 которые не разграничена, а также средства от продажи права на заключение договоров аренды  указанных земельных участков</t>
  </si>
  <si>
    <t>000 1 11 05013 10 0000 120</t>
  </si>
  <si>
    <t>Доходы, полученные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</si>
  <si>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000 1 11 09045 10 0000 120</t>
  </si>
  <si>
    <t xml:space="preserve"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казенных)       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</si>
  <si>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</si>
  <si>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</si>
  <si>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</si>
  <si>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</si>
  <si>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</si>
  <si>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</si>
  <si>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</si>
  <si>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</si>
  <si>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</si>
  <si>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</si>
  <si>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</si>
  <si>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</si>
  <si>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</si>
  <si>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</si>
  <si>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</si>
  <si>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</si>
  <si>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</si>
  <si>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</si>
  <si>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</si>
  <si>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</si>
  <si>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</si>
  <si>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</si>
  <si>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</si>
  <si>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</si>
  <si>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</si>
  <si>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</si>
  <si>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</si>
  <si>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</si>
  <si>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</si>
  <si>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</si>
  <si>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</si>
  <si>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</si>
  <si>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</si>
  <si>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</si>
  <si>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</si>
  <si>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</si>
  <si>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</si>
  <si>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</si>
  <si>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Закон Тульской области "О библиотечном деле"</t>
  </si>
  <si>
    <t>Закон Тульской области "О музеях и музейных ценностях Тульской области"</t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</si>
  <si>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</si>
  <si>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</si>
  <si>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</si>
  <si>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</si>
  <si>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</si>
  <si>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</si>
  <si>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</si>
  <si>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</si>
  <si>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</si>
  <si>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</si>
  <si>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</si>
  <si>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</si>
  <si>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Прочие безвозмездные поступления</t>
  </si>
  <si>
    <t>ВСЕГО ДОХОДОВ</t>
  </si>
  <si>
    <t>Расходы</t>
  </si>
  <si>
    <t>Дефицит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</si>
  <si>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</si>
  <si>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</si>
  <si>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</si>
  <si>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</si>
  <si>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</si>
  <si>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</si>
  <si>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</si>
  <si>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Всего расходов</t>
  </si>
  <si>
    <t xml:space="preserve">Дефицит </t>
  </si>
  <si>
    <t>Начальник сектора б/у и финансов Федотова Г.И.</t>
  </si>
  <si>
    <t>Приложение к проекту решения Собрания депутатов МО Лазаревское Щекинского района от 17.11.2011г. № 15-5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</si>
</sst>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,000"/>
    <numFmt numFmtId="166" formatCode="#,##0.00&quot;р.&quot;"/>
    <numFmt numFmtId="167" formatCode="#,##0.0&quot;р.&quot;"/>
    <numFmt numFmtId="168" formatCode="#,##0&quot;р.&quot;"/>
    <numFmt numFmtId="169" formatCode="000.0"/>
    <numFmt numFmtId="170" formatCode="00.0"/>
  </numFmts>
  <fonts count="26">
    <font>
      <sz val="10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 Cyr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Times New Roman Cyr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10"/>
      <color indexed="10"/>
      <name val="Arial"/>
      <family val="3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1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0" borderId="1" xfId="0" applyFont="1" applyBorder="1" applyAlignment="1">
      <alignment/>
    </xf>
    <xf numFmtId="0" fontId="15" fillId="2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3" borderId="2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justify" wrapText="1"/>
    </xf>
    <xf numFmtId="164" fontId="18" fillId="0" borderId="1" xfId="0" applyNumberFormat="1" applyFont="1" applyBorder="1" applyAlignment="1">
      <alignment/>
    </xf>
    <xf numFmtId="0" fontId="19" fillId="2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justify" wrapText="1"/>
    </xf>
    <xf numFmtId="0" fontId="18" fillId="0" borderId="1" xfId="0" applyFont="1" applyBorder="1" applyAlignment="1">
      <alignment/>
    </xf>
    <xf numFmtId="0" fontId="20" fillId="0" borderId="1" xfId="0" applyNumberFormat="1" applyFont="1" applyBorder="1" applyAlignment="1">
      <alignment horizontal="justify" wrapText="1"/>
    </xf>
    <xf numFmtId="0" fontId="0" fillId="0" borderId="1" xfId="0" applyBorder="1" applyAlignment="1">
      <alignment/>
    </xf>
    <xf numFmtId="0" fontId="21" fillId="2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justify" wrapText="1"/>
    </xf>
    <xf numFmtId="0" fontId="20" fillId="2" borderId="3" xfId="0" applyNumberFormat="1" applyFont="1" applyFill="1" applyBorder="1" applyAlignment="1">
      <alignment horizontal="center"/>
    </xf>
    <xf numFmtId="0" fontId="20" fillId="0" borderId="4" xfId="0" applyNumberFormat="1" applyFont="1" applyBorder="1" applyAlignment="1">
      <alignment horizontal="justify" wrapText="1"/>
    </xf>
    <xf numFmtId="0" fontId="22" fillId="0" borderId="1" xfId="0" applyFont="1" applyBorder="1" applyAlignment="1">
      <alignment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justify" wrapText="1"/>
    </xf>
    <xf numFmtId="0" fontId="17" fillId="0" borderId="1" xfId="0" applyFont="1" applyBorder="1" applyAlignment="1">
      <alignment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justify" wrapText="1"/>
    </xf>
    <xf numFmtId="0" fontId="20" fillId="0" borderId="1" xfId="0" applyNumberFormat="1" applyFont="1" applyBorder="1" applyAlignment="1">
      <alignment horizontal="center" wrapText="1"/>
    </xf>
    <xf numFmtId="0" fontId="20" fillId="0" borderId="1" xfId="18" applyNumberFormat="1" applyFont="1" applyFill="1" applyBorder="1" applyAlignment="1">
      <alignment horizontal="justify" wrapText="1"/>
    </xf>
    <xf numFmtId="0" fontId="23" fillId="0" borderId="1" xfId="0" applyFont="1" applyBorder="1" applyAlignment="1">
      <alignment/>
    </xf>
    <xf numFmtId="0" fontId="20" fillId="0" borderId="3" xfId="0" applyNumberFormat="1" applyFont="1" applyBorder="1" applyAlignment="1">
      <alignment horizontal="center" wrapText="1"/>
    </xf>
    <xf numFmtId="0" fontId="20" fillId="0" borderId="3" xfId="0" applyNumberFormat="1" applyFont="1" applyFill="1" applyBorder="1" applyAlignment="1">
      <alignment horizontal="justify" wrapText="1"/>
    </xf>
    <xf numFmtId="0" fontId="23" fillId="0" borderId="3" xfId="0" applyFont="1" applyBorder="1" applyAlignment="1">
      <alignment/>
    </xf>
    <xf numFmtId="0" fontId="20" fillId="0" borderId="2" xfId="18" applyNumberFormat="1" applyFont="1" applyFill="1" applyBorder="1" applyAlignment="1">
      <alignment horizontal="justify" wrapText="1"/>
    </xf>
    <xf numFmtId="0" fontId="23" fillId="0" borderId="1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19" fillId="0" borderId="6" xfId="18" applyNumberFormat="1" applyFont="1" applyFill="1" applyBorder="1" applyAlignment="1">
      <alignment horizontal="justify" wrapText="1"/>
    </xf>
    <xf numFmtId="0" fontId="24" fillId="0" borderId="5" xfId="0" applyFont="1" applyFill="1" applyBorder="1" applyAlignment="1">
      <alignment/>
    </xf>
    <xf numFmtId="0" fontId="19" fillId="0" borderId="5" xfId="0" applyNumberFormat="1" applyFont="1" applyFill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justify" wrapText="1"/>
    </xf>
    <xf numFmtId="164" fontId="18" fillId="0" borderId="5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5" fontId="19" fillId="0" borderId="1" xfId="0" applyNumberFormat="1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justify" wrapText="1"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19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55">
      <selection activeCell="D2" sqref="D2"/>
    </sheetView>
  </sheetViews>
  <sheetFormatPr defaultColWidth="9.00390625" defaultRowHeight="12.75"/>
  <cols>
    <col min="1" max="1" width="21.375" style="0" customWidth="1"/>
    <col min="2" max="2" width="52.125" style="0" customWidth="1"/>
    <col min="3" max="3" width="9.875" style="0" customWidth="1"/>
  </cols>
  <sheetData>
    <row r="1" spans="1:5" ht="12.75">
      <c r="A1" s="86" t="s">
        <v>141</v>
      </c>
      <c r="B1" s="85"/>
      <c r="C1" s="85"/>
      <c r="D1" s="85"/>
      <c r="E1" s="85"/>
    </row>
    <row r="2" spans="1:3" ht="63" customHeight="1">
      <c r="A2" s="87" t="s">
        <v>0</v>
      </c>
      <c r="B2" s="87"/>
      <c r="C2" s="87"/>
    </row>
    <row r="3" spans="1:3" ht="12.75">
      <c r="A3" s="2"/>
      <c r="B3" s="2"/>
      <c r="C3" s="2"/>
    </row>
    <row r="4" spans="1:5" ht="12.75">
      <c r="A4" s="3"/>
      <c r="B4" s="3"/>
      <c r="C4" s="1" t="s">
        <v>1</v>
      </c>
      <c r="D4" s="88"/>
      <c r="E4" s="88"/>
    </row>
    <row r="5" spans="1:5" ht="12.75" customHeight="1">
      <c r="A5" s="89" t="s">
        <v>2</v>
      </c>
      <c r="B5" s="90" t="s">
        <v>3</v>
      </c>
      <c r="C5" s="91" t="s">
        <v>4</v>
      </c>
      <c r="D5" s="91" t="s">
        <v>5</v>
      </c>
      <c r="E5" s="91" t="s">
        <v>6</v>
      </c>
    </row>
    <row r="6" spans="1:5" ht="12.75">
      <c r="A6" s="89"/>
      <c r="B6" s="90"/>
      <c r="C6" s="91"/>
      <c r="D6" s="91"/>
      <c r="E6" s="91"/>
    </row>
    <row r="7" spans="1:5" ht="14.25">
      <c r="A7" s="4" t="s">
        <v>7</v>
      </c>
      <c r="B7" s="5" t="s">
        <v>8</v>
      </c>
      <c r="C7" s="6">
        <f>C8+C18+C20+C28+C31+C37+C45+C49+C42</f>
        <v>15630.400000000001</v>
      </c>
      <c r="D7" s="6">
        <f>D8+D18+D20+D28+D31+D37+D45+D49+D42</f>
        <v>16058.1</v>
      </c>
      <c r="E7" s="6">
        <f>E8+E18+E20+E28+E31+E37+E45+E49+E42</f>
        <v>16526.5</v>
      </c>
    </row>
    <row r="8" spans="1:5" ht="12.75">
      <c r="A8" s="4" t="s">
        <v>9</v>
      </c>
      <c r="B8" s="7" t="s">
        <v>10</v>
      </c>
      <c r="C8" s="8">
        <f>C9</f>
        <v>4046.9</v>
      </c>
      <c r="D8" s="8">
        <f>D9</f>
        <v>4449.099999999999</v>
      </c>
      <c r="E8" s="8">
        <f>E9</f>
        <v>4891.5</v>
      </c>
    </row>
    <row r="9" spans="1:7" ht="15">
      <c r="A9" s="9" t="s">
        <v>11</v>
      </c>
      <c r="B9" s="10" t="s">
        <v>12</v>
      </c>
      <c r="C9" s="11">
        <f>C10+C12+C15+C16+C17+C11</f>
        <v>4046.9</v>
      </c>
      <c r="D9" s="11">
        <f>D10+D12+D15+D16+D17+D11</f>
        <v>4449.099999999999</v>
      </c>
      <c r="E9" s="11">
        <f>E10+E12+E15+E16+E17+E11</f>
        <v>4891.5</v>
      </c>
      <c r="F9" s="12"/>
      <c r="G9" s="12"/>
    </row>
    <row r="10" spans="1:5" ht="36" hidden="1">
      <c r="A10" s="13" t="s">
        <v>13</v>
      </c>
      <c r="B10" s="14" t="s">
        <v>14</v>
      </c>
      <c r="C10" s="15"/>
      <c r="D10" s="15"/>
      <c r="E10" s="15"/>
    </row>
    <row r="11" spans="1:5" ht="36" hidden="1">
      <c r="A11" s="13" t="s">
        <v>15</v>
      </c>
      <c r="B11" s="14" t="s">
        <v>16</v>
      </c>
      <c r="C11" s="15"/>
      <c r="D11" s="15"/>
      <c r="E11" s="15"/>
    </row>
    <row r="12" spans="1:5" ht="36">
      <c r="A12" s="9" t="s">
        <v>17</v>
      </c>
      <c r="B12" s="10" t="s">
        <v>18</v>
      </c>
      <c r="C12" s="16">
        <f>C13+C14</f>
        <v>4022</v>
      </c>
      <c r="D12" s="16">
        <f>D13+D14</f>
        <v>4424.2</v>
      </c>
      <c r="E12" s="16">
        <f>E13+E14</f>
        <v>4866.6</v>
      </c>
    </row>
    <row r="13" spans="1:5" ht="75" customHeight="1">
      <c r="A13" s="17" t="s">
        <v>19</v>
      </c>
      <c r="B13" s="18" t="s">
        <v>20</v>
      </c>
      <c r="C13" s="19">
        <v>4022</v>
      </c>
      <c r="D13" s="20">
        <v>4424.2</v>
      </c>
      <c r="E13" s="21">
        <v>4866.6</v>
      </c>
    </row>
    <row r="14" spans="1:5" ht="72">
      <c r="A14" s="17" t="s">
        <v>21</v>
      </c>
      <c r="B14" s="18" t="s">
        <v>22</v>
      </c>
      <c r="C14" s="22"/>
      <c r="D14" s="20"/>
      <c r="E14" s="21"/>
    </row>
    <row r="15" spans="1:5" ht="36">
      <c r="A15" s="13" t="s">
        <v>23</v>
      </c>
      <c r="B15" s="14" t="s">
        <v>24</v>
      </c>
      <c r="C15" s="15">
        <v>24.9</v>
      </c>
      <c r="D15" s="20">
        <v>24.9</v>
      </c>
      <c r="E15" s="21">
        <v>24.9</v>
      </c>
    </row>
    <row r="16" spans="1:5" ht="43.5" customHeight="1">
      <c r="A16" s="13" t="s">
        <v>25</v>
      </c>
      <c r="B16" s="13" t="s">
        <v>26</v>
      </c>
      <c r="C16" s="15"/>
      <c r="D16" s="15"/>
      <c r="E16" s="15"/>
    </row>
    <row r="17" spans="1:5" ht="60" customHeight="1">
      <c r="A17" s="9" t="s">
        <v>27</v>
      </c>
      <c r="B17" s="10" t="s">
        <v>28</v>
      </c>
      <c r="C17" s="23"/>
      <c r="D17" s="23"/>
      <c r="E17" s="23"/>
    </row>
    <row r="18" spans="1:5" ht="12.75">
      <c r="A18" s="4" t="s">
        <v>29</v>
      </c>
      <c r="B18" s="5" t="s">
        <v>30</v>
      </c>
      <c r="C18" s="24">
        <f>C19</f>
        <v>4094.3</v>
      </c>
      <c r="D18" s="24">
        <f>D19</f>
        <v>4094.3</v>
      </c>
      <c r="E18" s="24">
        <f>E19</f>
        <v>4094.3</v>
      </c>
    </row>
    <row r="19" spans="1:5" ht="12.75">
      <c r="A19" s="13" t="s">
        <v>31</v>
      </c>
      <c r="B19" s="14" t="s">
        <v>32</v>
      </c>
      <c r="C19" s="15">
        <v>4094.3</v>
      </c>
      <c r="D19" s="15">
        <v>4094.3</v>
      </c>
      <c r="E19" s="15">
        <v>4094.3</v>
      </c>
    </row>
    <row r="20" spans="1:6" ht="12.75">
      <c r="A20" s="4" t="s">
        <v>33</v>
      </c>
      <c r="B20" s="5" t="s">
        <v>34</v>
      </c>
      <c r="C20" s="8">
        <f>C21+C23</f>
        <v>6039</v>
      </c>
      <c r="D20" s="8">
        <f>D21+D23</f>
        <v>6039</v>
      </c>
      <c r="E20" s="8">
        <f>E21+E23</f>
        <v>6039</v>
      </c>
      <c r="F20" s="25"/>
    </row>
    <row r="21" spans="1:5" ht="12.75">
      <c r="A21" s="26" t="s">
        <v>35</v>
      </c>
      <c r="B21" s="27" t="s">
        <v>36</v>
      </c>
      <c r="C21" s="28">
        <f>C22</f>
        <v>135</v>
      </c>
      <c r="D21" s="28">
        <f>D22</f>
        <v>135</v>
      </c>
      <c r="E21" s="28">
        <f>E22</f>
        <v>135</v>
      </c>
    </row>
    <row r="22" spans="1:5" ht="36" customHeight="1">
      <c r="A22" s="13" t="s">
        <v>37</v>
      </c>
      <c r="B22" s="14" t="s">
        <v>38</v>
      </c>
      <c r="C22" s="20">
        <v>135</v>
      </c>
      <c r="D22" s="20">
        <v>135</v>
      </c>
      <c r="E22" s="20">
        <v>135</v>
      </c>
    </row>
    <row r="23" spans="1:5" ht="12.75">
      <c r="A23" s="29" t="s">
        <v>39</v>
      </c>
      <c r="B23" s="30" t="s">
        <v>40</v>
      </c>
      <c r="C23" s="31">
        <f>C24+C26</f>
        <v>5904</v>
      </c>
      <c r="D23" s="31">
        <f>D24+D26</f>
        <v>5904</v>
      </c>
      <c r="E23" s="31">
        <f>E24+E26</f>
        <v>5904</v>
      </c>
    </row>
    <row r="24" spans="1:5" ht="24">
      <c r="A24" s="9" t="s">
        <v>41</v>
      </c>
      <c r="B24" s="32" t="s">
        <v>42</v>
      </c>
      <c r="C24" s="23">
        <f>C25</f>
        <v>4422.1</v>
      </c>
      <c r="D24" s="23">
        <f>D25</f>
        <v>4422.1</v>
      </c>
      <c r="E24" s="23">
        <f>E25</f>
        <v>4422.1</v>
      </c>
    </row>
    <row r="25" spans="1:5" ht="48">
      <c r="A25" s="13" t="s">
        <v>43</v>
      </c>
      <c r="B25" s="33" t="s">
        <v>44</v>
      </c>
      <c r="C25" s="15">
        <v>4422.1</v>
      </c>
      <c r="D25" s="15">
        <v>4422.1</v>
      </c>
      <c r="E25" s="15">
        <v>4422.1</v>
      </c>
    </row>
    <row r="26" spans="1:5" ht="24">
      <c r="A26" s="9" t="s">
        <v>45</v>
      </c>
      <c r="B26" s="32" t="s">
        <v>46</v>
      </c>
      <c r="C26" s="23">
        <f>C27</f>
        <v>1481.9</v>
      </c>
      <c r="D26" s="23">
        <f>D27</f>
        <v>1481.9</v>
      </c>
      <c r="E26" s="23">
        <f>E27</f>
        <v>1481.9</v>
      </c>
    </row>
    <row r="27" spans="1:5" ht="35.25" customHeight="1">
      <c r="A27" s="13" t="s">
        <v>47</v>
      </c>
      <c r="B27" s="33" t="s">
        <v>48</v>
      </c>
      <c r="C27" s="15">
        <v>1481.9</v>
      </c>
      <c r="D27" s="15">
        <v>1481.9</v>
      </c>
      <c r="E27" s="15">
        <v>1481.9</v>
      </c>
    </row>
    <row r="28" spans="1:5" ht="12.75">
      <c r="A28" s="4" t="s">
        <v>49</v>
      </c>
      <c r="B28" s="5" t="s">
        <v>50</v>
      </c>
      <c r="C28" s="24">
        <f aca="true" t="shared" si="0" ref="C28:E29">C29</f>
        <v>167.7</v>
      </c>
      <c r="D28" s="24">
        <f t="shared" si="0"/>
        <v>167.7</v>
      </c>
      <c r="E28" s="24">
        <f t="shared" si="0"/>
        <v>167.7</v>
      </c>
    </row>
    <row r="29" spans="1:5" ht="36">
      <c r="A29" s="9" t="s">
        <v>51</v>
      </c>
      <c r="B29" s="10" t="s">
        <v>52</v>
      </c>
      <c r="C29" s="23">
        <f t="shared" si="0"/>
        <v>167.7</v>
      </c>
      <c r="D29" s="23">
        <f t="shared" si="0"/>
        <v>167.7</v>
      </c>
      <c r="E29" s="23">
        <f t="shared" si="0"/>
        <v>167.7</v>
      </c>
    </row>
    <row r="30" spans="1:5" ht="45.75" customHeight="1">
      <c r="A30" s="9" t="s">
        <v>53</v>
      </c>
      <c r="B30" s="30" t="s">
        <v>54</v>
      </c>
      <c r="C30" s="23">
        <v>167.7</v>
      </c>
      <c r="D30" s="23">
        <v>167.7</v>
      </c>
      <c r="E30" s="23">
        <v>167.7</v>
      </c>
    </row>
    <row r="31" spans="1:5" ht="24" customHeight="1">
      <c r="A31" s="4" t="s">
        <v>55</v>
      </c>
      <c r="B31" s="5" t="s">
        <v>56</v>
      </c>
      <c r="C31" s="5">
        <f aca="true" t="shared" si="1" ref="C31:E32">C32</f>
        <v>0</v>
      </c>
      <c r="D31" s="5">
        <f t="shared" si="1"/>
        <v>0</v>
      </c>
      <c r="E31" s="5">
        <f t="shared" si="1"/>
        <v>0</v>
      </c>
    </row>
    <row r="32" spans="1:5" ht="12.75" customHeight="1">
      <c r="A32" s="9" t="s">
        <v>57</v>
      </c>
      <c r="B32" s="10" t="s">
        <v>58</v>
      </c>
      <c r="C32" s="10">
        <f t="shared" si="1"/>
        <v>0</v>
      </c>
      <c r="D32" s="10">
        <f t="shared" si="1"/>
        <v>0</v>
      </c>
      <c r="E32" s="10">
        <f t="shared" si="1"/>
        <v>0</v>
      </c>
    </row>
    <row r="33" spans="1:5" ht="24" customHeight="1">
      <c r="A33" s="9" t="s">
        <v>59</v>
      </c>
      <c r="B33" s="10" t="s">
        <v>60</v>
      </c>
      <c r="C33" s="23"/>
      <c r="D33" s="23"/>
      <c r="E33" s="23"/>
    </row>
    <row r="34" spans="1:5" ht="24" customHeight="1">
      <c r="A34" s="9" t="s">
        <v>61</v>
      </c>
      <c r="B34" s="10" t="s">
        <v>62</v>
      </c>
      <c r="C34" s="23"/>
      <c r="D34" s="23"/>
      <c r="E34" s="23"/>
    </row>
    <row r="35" spans="1:5" ht="12.75" customHeight="1">
      <c r="A35" s="9" t="s">
        <v>63</v>
      </c>
      <c r="B35" s="10" t="s">
        <v>64</v>
      </c>
      <c r="C35" s="23"/>
      <c r="D35" s="23"/>
      <c r="E35" s="23"/>
    </row>
    <row r="36" spans="1:5" ht="12.75" customHeight="1">
      <c r="A36" s="29"/>
      <c r="B36" s="10"/>
      <c r="C36" s="23"/>
      <c r="D36" s="23"/>
      <c r="E36" s="23"/>
    </row>
    <row r="37" spans="1:5" ht="36">
      <c r="A37" s="4" t="s">
        <v>65</v>
      </c>
      <c r="B37" s="5" t="s">
        <v>66</v>
      </c>
      <c r="C37" s="8">
        <f>C38+C41</f>
        <v>1277.5</v>
      </c>
      <c r="D37" s="8">
        <f>D38+D41</f>
        <v>1303</v>
      </c>
      <c r="E37" s="8">
        <f>E38+E41</f>
        <v>1329</v>
      </c>
    </row>
    <row r="38" spans="1:5" ht="72">
      <c r="A38" s="9" t="s">
        <v>67</v>
      </c>
      <c r="B38" s="10" t="s">
        <v>68</v>
      </c>
      <c r="C38" s="16">
        <f aca="true" t="shared" si="2" ref="C38:E39">C39</f>
        <v>1277.5</v>
      </c>
      <c r="D38" s="16">
        <f t="shared" si="2"/>
        <v>1303</v>
      </c>
      <c r="E38" s="16">
        <f t="shared" si="2"/>
        <v>1329</v>
      </c>
    </row>
    <row r="39" spans="1:5" ht="48">
      <c r="A39" s="9" t="s">
        <v>69</v>
      </c>
      <c r="B39" s="10" t="s">
        <v>70</v>
      </c>
      <c r="C39" s="16">
        <f t="shared" si="2"/>
        <v>1277.5</v>
      </c>
      <c r="D39" s="16">
        <f t="shared" si="2"/>
        <v>1303</v>
      </c>
      <c r="E39" s="16">
        <f t="shared" si="2"/>
        <v>1329</v>
      </c>
    </row>
    <row r="40" spans="1:5" ht="60">
      <c r="A40" s="13" t="s">
        <v>71</v>
      </c>
      <c r="B40" s="14" t="s">
        <v>72</v>
      </c>
      <c r="C40" s="20">
        <v>1277.5</v>
      </c>
      <c r="D40" s="20">
        <v>1303</v>
      </c>
      <c r="E40" s="20">
        <v>1329</v>
      </c>
    </row>
    <row r="41" spans="1:5" ht="60">
      <c r="A41" s="13" t="s">
        <v>73</v>
      </c>
      <c r="B41" s="14" t="s">
        <v>74</v>
      </c>
      <c r="C41" s="20"/>
      <c r="D41" s="20"/>
      <c r="E41" s="20"/>
    </row>
    <row r="42" spans="1:5" ht="24">
      <c r="A42" s="34" t="s">
        <v>75</v>
      </c>
      <c r="B42" s="35" t="s">
        <v>76</v>
      </c>
      <c r="C42" s="36">
        <f>C43+C44</f>
        <v>0</v>
      </c>
      <c r="D42" s="36">
        <f>D43+D44</f>
        <v>0</v>
      </c>
      <c r="E42" s="36">
        <f>E43+E44</f>
        <v>0</v>
      </c>
    </row>
    <row r="43" spans="1:5" ht="25.5">
      <c r="A43" s="37" t="s">
        <v>77</v>
      </c>
      <c r="B43" s="38" t="s">
        <v>78</v>
      </c>
      <c r="C43" s="20"/>
      <c r="D43" s="20"/>
      <c r="E43" s="20"/>
    </row>
    <row r="44" spans="1:5" ht="12.75">
      <c r="A44" s="37" t="s">
        <v>79</v>
      </c>
      <c r="B44" s="38" t="s">
        <v>80</v>
      </c>
      <c r="C44" s="20"/>
      <c r="D44" s="20"/>
      <c r="E44" s="20"/>
    </row>
    <row r="45" spans="1:5" s="39" customFormat="1" ht="24">
      <c r="A45" s="34" t="s">
        <v>81</v>
      </c>
      <c r="B45" s="35" t="s">
        <v>82</v>
      </c>
      <c r="C45" s="36">
        <f>C46</f>
        <v>5</v>
      </c>
      <c r="D45" s="36">
        <f aca="true" t="shared" si="3" ref="D45:E47">D46</f>
        <v>5</v>
      </c>
      <c r="E45" s="36">
        <f t="shared" si="3"/>
        <v>5</v>
      </c>
    </row>
    <row r="46" spans="1:5" ht="36">
      <c r="A46" s="40" t="s">
        <v>83</v>
      </c>
      <c r="B46" s="41" t="s">
        <v>84</v>
      </c>
      <c r="C46" s="42">
        <f>C47</f>
        <v>5</v>
      </c>
      <c r="D46" s="42">
        <f t="shared" si="3"/>
        <v>5</v>
      </c>
      <c r="E46" s="42">
        <f t="shared" si="3"/>
        <v>5</v>
      </c>
    </row>
    <row r="47" spans="1:5" ht="24">
      <c r="A47" s="40" t="s">
        <v>85</v>
      </c>
      <c r="B47" s="41" t="s">
        <v>86</v>
      </c>
      <c r="C47" s="42">
        <f>C48</f>
        <v>5</v>
      </c>
      <c r="D47" s="42">
        <f t="shared" si="3"/>
        <v>5</v>
      </c>
      <c r="E47" s="42">
        <f t="shared" si="3"/>
        <v>5</v>
      </c>
    </row>
    <row r="48" spans="1:5" ht="35.25" customHeight="1">
      <c r="A48" s="13" t="s">
        <v>87</v>
      </c>
      <c r="B48" s="14" t="s">
        <v>88</v>
      </c>
      <c r="C48" s="20">
        <v>5</v>
      </c>
      <c r="D48" s="20">
        <v>5</v>
      </c>
      <c r="E48" s="20">
        <v>5</v>
      </c>
    </row>
    <row r="49" spans="1:5" s="44" customFormat="1" ht="21.75" hidden="1">
      <c r="A49" s="34" t="s">
        <v>89</v>
      </c>
      <c r="B49" s="43" t="s">
        <v>90</v>
      </c>
      <c r="C49" s="36">
        <f>C50</f>
        <v>0</v>
      </c>
      <c r="D49" s="36">
        <f>D50</f>
        <v>0</v>
      </c>
      <c r="E49" s="36">
        <f>E50</f>
        <v>0</v>
      </c>
    </row>
    <row r="50" spans="1:5" s="44" customFormat="1" ht="12.75" hidden="1">
      <c r="A50" s="13" t="s">
        <v>91</v>
      </c>
      <c r="B50" s="45" t="s">
        <v>92</v>
      </c>
      <c r="C50" s="20"/>
      <c r="D50" s="20"/>
      <c r="E50" s="20"/>
    </row>
    <row r="51" spans="1:5" ht="14.25">
      <c r="A51" s="4" t="s">
        <v>93</v>
      </c>
      <c r="B51" s="5" t="s">
        <v>94</v>
      </c>
      <c r="C51" s="6">
        <f>C52+C69+C70+C72+C73</f>
        <v>2490.2</v>
      </c>
      <c r="D51" s="6">
        <f>D52+D69+D70+D72+D73</f>
        <v>1828.5</v>
      </c>
      <c r="E51" s="6">
        <f>E52+E69+E70+E72+E73</f>
        <v>1854.8</v>
      </c>
    </row>
    <row r="52" spans="1:5" ht="24">
      <c r="A52" s="46" t="s">
        <v>95</v>
      </c>
      <c r="B52" s="47" t="s">
        <v>96</v>
      </c>
      <c r="C52" s="48">
        <f>C53+C56+C59+C67+C66+C68</f>
        <v>2490.2</v>
      </c>
      <c r="D52" s="48">
        <f>D53+D56+D59+D67+D66+D68</f>
        <v>1828.5</v>
      </c>
      <c r="E52" s="48">
        <f>E53+E56+E59+E67+E66+E68</f>
        <v>1854.8</v>
      </c>
    </row>
    <row r="53" spans="1:5" ht="24">
      <c r="A53" s="49" t="s">
        <v>97</v>
      </c>
      <c r="B53" s="50" t="s">
        <v>98</v>
      </c>
      <c r="C53" s="51">
        <f aca="true" t="shared" si="4" ref="C53:E54">C54</f>
        <v>1497.1</v>
      </c>
      <c r="D53" s="51">
        <f t="shared" si="4"/>
        <v>1503</v>
      </c>
      <c r="E53" s="51">
        <f t="shared" si="4"/>
        <v>1525.3</v>
      </c>
    </row>
    <row r="54" spans="1:5" ht="12.75">
      <c r="A54" s="46" t="s">
        <v>99</v>
      </c>
      <c r="B54" s="52" t="s">
        <v>100</v>
      </c>
      <c r="C54" s="53">
        <f t="shared" si="4"/>
        <v>1497.1</v>
      </c>
      <c r="D54" s="53">
        <f t="shared" si="4"/>
        <v>1503</v>
      </c>
      <c r="E54" s="53">
        <f t="shared" si="4"/>
        <v>1525.3</v>
      </c>
    </row>
    <row r="55" spans="1:5" ht="21.75" customHeight="1">
      <c r="A55" s="54" t="s">
        <v>101</v>
      </c>
      <c r="B55" s="55" t="s">
        <v>102</v>
      </c>
      <c r="C55" s="53">
        <v>1497.1</v>
      </c>
      <c r="D55" s="53">
        <v>1503</v>
      </c>
      <c r="E55" s="53">
        <v>1525.3</v>
      </c>
    </row>
    <row r="56" spans="1:5" ht="24">
      <c r="A56" s="49" t="s">
        <v>103</v>
      </c>
      <c r="B56" s="50" t="s">
        <v>104</v>
      </c>
      <c r="C56" s="51">
        <f aca="true" t="shared" si="5" ref="C56:E57">C57</f>
        <v>150</v>
      </c>
      <c r="D56" s="51">
        <f t="shared" si="5"/>
        <v>155.8</v>
      </c>
      <c r="E56" s="51">
        <f t="shared" si="5"/>
        <v>159.8</v>
      </c>
    </row>
    <row r="57" spans="1:5" ht="24">
      <c r="A57" s="56" t="s">
        <v>105</v>
      </c>
      <c r="B57" s="57" t="s">
        <v>106</v>
      </c>
      <c r="C57" s="53">
        <f t="shared" si="5"/>
        <v>150</v>
      </c>
      <c r="D57" s="53">
        <f t="shared" si="5"/>
        <v>155.8</v>
      </c>
      <c r="E57" s="53">
        <f t="shared" si="5"/>
        <v>159.8</v>
      </c>
    </row>
    <row r="58" spans="1:5" ht="36">
      <c r="A58" s="54" t="s">
        <v>107</v>
      </c>
      <c r="B58" s="55" t="s">
        <v>108</v>
      </c>
      <c r="C58" s="58">
        <v>150</v>
      </c>
      <c r="D58" s="58">
        <v>155.8</v>
      </c>
      <c r="E58" s="58">
        <v>159.8</v>
      </c>
    </row>
    <row r="59" spans="1:5" ht="12.75">
      <c r="A59" s="59" t="s">
        <v>109</v>
      </c>
      <c r="B59" s="60" t="s">
        <v>110</v>
      </c>
      <c r="C59" s="61">
        <f>C60</f>
        <v>166.5</v>
      </c>
      <c r="D59" s="61">
        <f>D60</f>
        <v>169.70000000000002</v>
      </c>
      <c r="E59" s="61">
        <f>E60</f>
        <v>169.70000000000002</v>
      </c>
    </row>
    <row r="60" spans="1:5" ht="24">
      <c r="A60" s="62" t="s">
        <v>111</v>
      </c>
      <c r="B60" s="63" t="s">
        <v>112</v>
      </c>
      <c r="C60" s="53">
        <f>SUM(C61:C65)</f>
        <v>166.5</v>
      </c>
      <c r="D60" s="53">
        <f>SUM(D61:D65)</f>
        <v>169.70000000000002</v>
      </c>
      <c r="E60" s="53">
        <f>SUM(E61:E65)</f>
        <v>169.70000000000002</v>
      </c>
    </row>
    <row r="61" spans="1:5" ht="17.25" customHeight="1">
      <c r="A61" s="64"/>
      <c r="B61" s="65" t="s">
        <v>113</v>
      </c>
      <c r="C61" s="66">
        <v>8.6</v>
      </c>
      <c r="D61" s="66">
        <v>8.6</v>
      </c>
      <c r="E61" s="66">
        <v>8.6</v>
      </c>
    </row>
    <row r="62" spans="1:5" ht="23.25" customHeight="1" hidden="1">
      <c r="A62" s="64"/>
      <c r="B62" s="65" t="s">
        <v>114</v>
      </c>
      <c r="C62" s="66"/>
      <c r="D62" s="66"/>
      <c r="E62" s="66"/>
    </row>
    <row r="63" spans="1:5" ht="24">
      <c r="A63" s="67"/>
      <c r="B63" s="68" t="s">
        <v>115</v>
      </c>
      <c r="C63" s="69">
        <v>27.3</v>
      </c>
      <c r="D63" s="69">
        <v>27.3</v>
      </c>
      <c r="E63" s="69">
        <v>27.3</v>
      </c>
    </row>
    <row r="64" spans="1:5" ht="48">
      <c r="A64" s="53"/>
      <c r="B64" s="70" t="s">
        <v>116</v>
      </c>
      <c r="C64" s="71">
        <v>130.6</v>
      </c>
      <c r="D64" s="71">
        <v>133.8</v>
      </c>
      <c r="E64" s="71">
        <v>133.8</v>
      </c>
    </row>
    <row r="65" spans="1:5" ht="12.75">
      <c r="A65" s="53"/>
      <c r="B65" s="70" t="s">
        <v>117</v>
      </c>
      <c r="C65" s="72"/>
      <c r="D65" s="72"/>
      <c r="E65" s="72"/>
    </row>
    <row r="66" spans="1:5" ht="36">
      <c r="A66" s="53"/>
      <c r="B66" s="70" t="s">
        <v>118</v>
      </c>
      <c r="C66" s="72"/>
      <c r="D66" s="72"/>
      <c r="E66" s="72"/>
    </row>
    <row r="67" spans="1:5" ht="36">
      <c r="A67" s="62" t="s">
        <v>119</v>
      </c>
      <c r="B67" s="70" t="s">
        <v>120</v>
      </c>
      <c r="C67" s="72"/>
      <c r="D67" s="72"/>
      <c r="E67" s="72"/>
    </row>
    <row r="68" spans="1:5" ht="60">
      <c r="A68" s="59" t="s">
        <v>121</v>
      </c>
      <c r="B68" s="73" t="s">
        <v>122</v>
      </c>
      <c r="C68" s="72">
        <v>676.6</v>
      </c>
      <c r="D68" s="72"/>
      <c r="E68" s="72"/>
    </row>
    <row r="69" spans="1:5" ht="24">
      <c r="A69" s="59" t="s">
        <v>123</v>
      </c>
      <c r="B69" s="73" t="s">
        <v>124</v>
      </c>
      <c r="C69" s="74"/>
      <c r="D69" s="74"/>
      <c r="E69" s="74"/>
    </row>
    <row r="70" spans="1:5" ht="24">
      <c r="A70" s="75" t="s">
        <v>125</v>
      </c>
      <c r="B70" s="73" t="s">
        <v>126</v>
      </c>
      <c r="C70" s="74"/>
      <c r="D70" s="74"/>
      <c r="E70" s="74"/>
    </row>
    <row r="71" spans="1:5" ht="12.75">
      <c r="A71" s="75"/>
      <c r="B71" s="73"/>
      <c r="C71" s="74"/>
      <c r="D71" s="74"/>
      <c r="E71" s="74"/>
    </row>
    <row r="72" spans="1:5" ht="12.75">
      <c r="A72" s="75" t="s">
        <v>125</v>
      </c>
      <c r="B72" s="73" t="s">
        <v>127</v>
      </c>
      <c r="C72" s="74"/>
      <c r="D72" s="74"/>
      <c r="E72" s="74"/>
    </row>
    <row r="73" spans="1:5" ht="12.75">
      <c r="A73" s="75"/>
      <c r="B73" s="73"/>
      <c r="C73" s="74"/>
      <c r="D73" s="74"/>
      <c r="E73" s="74"/>
    </row>
    <row r="74" spans="1:5" ht="17.25" customHeight="1">
      <c r="A74" s="76"/>
      <c r="B74" s="77" t="s">
        <v>128</v>
      </c>
      <c r="C74" s="78">
        <f>C51+C7</f>
        <v>18120.600000000002</v>
      </c>
      <c r="D74" s="78">
        <f>D51+D7</f>
        <v>17886.6</v>
      </c>
      <c r="E74" s="78">
        <f>E51+E7</f>
        <v>18381.3</v>
      </c>
    </row>
    <row r="75" spans="1:5" ht="17.25" customHeight="1">
      <c r="A75" s="80">
        <v>100</v>
      </c>
      <c r="B75" s="50" t="s">
        <v>131</v>
      </c>
      <c r="C75" s="48">
        <v>5063.8</v>
      </c>
      <c r="D75" s="48">
        <v>5100.8</v>
      </c>
      <c r="E75" s="48">
        <v>5182.8</v>
      </c>
    </row>
    <row r="76" spans="1:5" ht="17.25" customHeight="1">
      <c r="A76" s="80">
        <v>200</v>
      </c>
      <c r="B76" s="50" t="s">
        <v>132</v>
      </c>
      <c r="C76" s="48">
        <v>150</v>
      </c>
      <c r="D76" s="48">
        <v>155.8</v>
      </c>
      <c r="E76" s="48">
        <v>159.8</v>
      </c>
    </row>
    <row r="77" spans="1:5" ht="12" customHeight="1">
      <c r="A77" s="80">
        <v>300</v>
      </c>
      <c r="B77" s="81" t="s">
        <v>133</v>
      </c>
      <c r="C77" s="82">
        <v>293</v>
      </c>
      <c r="D77" s="79"/>
      <c r="E77" s="79"/>
    </row>
    <row r="78" spans="1:5" ht="12.75" hidden="1">
      <c r="A78" s="80">
        <v>200</v>
      </c>
      <c r="B78" s="53" t="s">
        <v>129</v>
      </c>
      <c r="C78" s="53"/>
      <c r="D78" s="53"/>
      <c r="E78" s="53"/>
    </row>
    <row r="79" spans="1:5" ht="12.75" hidden="1">
      <c r="A79" s="80">
        <v>200</v>
      </c>
      <c r="B79" s="53" t="s">
        <v>130</v>
      </c>
      <c r="C79" s="79">
        <f>C74-C78</f>
        <v>18120.600000000002</v>
      </c>
      <c r="D79" s="79">
        <f>D74-D78</f>
        <v>17886.6</v>
      </c>
      <c r="E79" s="79">
        <f>E74-E78</f>
        <v>18381.3</v>
      </c>
    </row>
    <row r="80" spans="1:5" ht="12.75">
      <c r="A80" s="80">
        <v>400</v>
      </c>
      <c r="B80" s="81" t="s">
        <v>134</v>
      </c>
      <c r="C80" s="53">
        <v>2476.6</v>
      </c>
      <c r="D80" s="53">
        <v>3141.7</v>
      </c>
      <c r="E80" s="53">
        <v>4006.4</v>
      </c>
    </row>
    <row r="81" spans="1:5" ht="12.75">
      <c r="A81" s="80">
        <v>500</v>
      </c>
      <c r="B81" s="81" t="s">
        <v>135</v>
      </c>
      <c r="C81" s="53">
        <v>6135.1</v>
      </c>
      <c r="D81" s="53">
        <v>5519.2</v>
      </c>
      <c r="E81" s="53">
        <v>4537.1</v>
      </c>
    </row>
    <row r="82" spans="1:5" ht="12.75">
      <c r="A82" s="80">
        <v>700</v>
      </c>
      <c r="B82" s="81" t="s">
        <v>136</v>
      </c>
      <c r="C82" s="83">
        <v>30</v>
      </c>
      <c r="D82" s="83">
        <v>30</v>
      </c>
      <c r="E82" s="83">
        <v>30</v>
      </c>
    </row>
    <row r="83" spans="1:5" ht="12.75">
      <c r="A83" s="80">
        <v>800</v>
      </c>
      <c r="B83" s="81" t="s">
        <v>137</v>
      </c>
      <c r="C83" s="53">
        <v>4178.9</v>
      </c>
      <c r="D83" s="53">
        <v>3491.9</v>
      </c>
      <c r="E83" s="53">
        <v>3546.1</v>
      </c>
    </row>
    <row r="84" spans="1:5" ht="12.75">
      <c r="A84" s="80"/>
      <c r="B84" s="81" t="s">
        <v>138</v>
      </c>
      <c r="C84" s="53">
        <v>18327.4</v>
      </c>
      <c r="D84" s="53">
        <v>17886.6</v>
      </c>
      <c r="E84" s="53">
        <v>18381.3</v>
      </c>
    </row>
    <row r="85" spans="1:5" ht="12.75">
      <c r="A85" s="53"/>
      <c r="B85" s="81" t="s">
        <v>139</v>
      </c>
      <c r="C85" s="84">
        <v>206.8</v>
      </c>
      <c r="D85" s="84">
        <v>0</v>
      </c>
      <c r="E85" s="84">
        <v>0</v>
      </c>
    </row>
    <row r="87" spans="2:5" ht="12.75">
      <c r="B87" s="85" t="s">
        <v>140</v>
      </c>
      <c r="C87" s="85"/>
      <c r="D87" s="85"/>
      <c r="E87" s="85"/>
    </row>
  </sheetData>
  <mergeCells count="9">
    <mergeCell ref="B87:E87"/>
    <mergeCell ref="A1:E1"/>
    <mergeCell ref="A2:C2"/>
    <mergeCell ref="D4:E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2011-11-23T07:24:15Z</cp:lastPrinted>
  <dcterms:created xsi:type="dcterms:W3CDTF">2011-11-22T07:16:05Z</dcterms:created>
  <dcterms:modified xsi:type="dcterms:W3CDTF">2011-11-28T10:04:00Z</dcterms:modified>
  <cp:category/>
  <cp:version/>
  <cp:contentType/>
  <cp:contentStatus/>
</cp:coreProperties>
</file>